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ot_01\Desktop\питание 117 школа\меню школьное\ФЕВРАЛЬ МЕНЮ 2025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Лист1!$E$1:$E$163</definedName>
  </definedNames>
  <calcPr calcId="162913"/>
</workbook>
</file>

<file path=xl/calcChain.xml><?xml version="1.0" encoding="utf-8"?>
<calcChain xmlns="http://schemas.openxmlformats.org/spreadsheetml/2006/main">
  <c r="F120" i="1" l="1"/>
  <c r="F66" i="1" l="1"/>
  <c r="F152" i="1"/>
  <c r="F34" i="1" l="1"/>
  <c r="J34" i="1"/>
  <c r="F19" i="1" l="1"/>
  <c r="J135" i="1" l="1"/>
  <c r="G113" i="1"/>
  <c r="H113" i="1"/>
  <c r="I113" i="1"/>
  <c r="J113" i="1"/>
  <c r="F113" i="1"/>
  <c r="F11" i="1"/>
  <c r="A92" i="1" l="1"/>
  <c r="F144" i="1" l="1"/>
  <c r="J144" i="1" l="1"/>
  <c r="G74" i="1"/>
  <c r="H74" i="1"/>
  <c r="I74" i="1"/>
  <c r="J74" i="1"/>
  <c r="F74" i="1"/>
  <c r="G34" i="1"/>
  <c r="F26" i="1"/>
  <c r="G26" i="1"/>
  <c r="G19" i="1"/>
  <c r="H19" i="1"/>
  <c r="I19" i="1"/>
  <c r="J19" i="1"/>
  <c r="G160" i="1" l="1"/>
  <c r="H160" i="1"/>
  <c r="I160" i="1"/>
  <c r="J160" i="1"/>
  <c r="F90" i="1"/>
  <c r="F160" i="1" l="1"/>
  <c r="F50" i="1" l="1"/>
  <c r="F105" i="1" l="1"/>
  <c r="G90" i="1"/>
  <c r="H34" i="1"/>
  <c r="I34" i="1"/>
  <c r="G128" i="1" l="1"/>
  <c r="B12" i="1"/>
  <c r="A12" i="1"/>
  <c r="G120" i="1" l="1"/>
  <c r="H120" i="1"/>
  <c r="I120" i="1"/>
  <c r="J120" i="1"/>
  <c r="F57" i="1"/>
  <c r="F41" i="1"/>
  <c r="H11" i="1"/>
  <c r="I11" i="1"/>
  <c r="J11" i="1"/>
  <c r="G11" i="1"/>
  <c r="G105" i="1" l="1"/>
  <c r="F98" i="1"/>
  <c r="F82" i="1"/>
  <c r="L161" i="1"/>
  <c r="J152" i="1"/>
  <c r="I152" i="1"/>
  <c r="H152" i="1"/>
  <c r="G152" i="1"/>
  <c r="F161" i="1"/>
  <c r="B145" i="1"/>
  <c r="A145" i="1"/>
  <c r="I144" i="1"/>
  <c r="H144" i="1"/>
  <c r="G144" i="1"/>
  <c r="B136" i="1"/>
  <c r="A136" i="1"/>
  <c r="L145" i="1"/>
  <c r="J145" i="1"/>
  <c r="I135" i="1"/>
  <c r="H135" i="1"/>
  <c r="G135" i="1"/>
  <c r="F135" i="1"/>
  <c r="J128" i="1"/>
  <c r="J129" i="1" s="1"/>
  <c r="I128" i="1"/>
  <c r="I129" i="1" s="1"/>
  <c r="H128" i="1"/>
  <c r="H129" i="1" s="1"/>
  <c r="G129" i="1"/>
  <c r="F128" i="1"/>
  <c r="F129" i="1" s="1"/>
  <c r="L129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5" i="1"/>
  <c r="I145" i="1"/>
  <c r="G145" i="1"/>
  <c r="F145" i="1"/>
  <c r="H67" i="1"/>
  <c r="I161" i="1"/>
  <c r="J161" i="1"/>
  <c r="H161" i="1"/>
  <c r="G161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3" i="1" l="1"/>
  <c r="H163" i="1"/>
  <c r="J163" i="1"/>
  <c r="G163" i="1"/>
  <c r="I163" i="1"/>
  <c r="L163" i="1"/>
</calcChain>
</file>

<file path=xl/sharedStrings.xml><?xml version="1.0" encoding="utf-8"?>
<sst xmlns="http://schemas.openxmlformats.org/spreadsheetml/2006/main" count="301" uniqueCount="113">
  <si>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</si>
  <si>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</si>
  <si>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</si>
  <si>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</si>
  <si>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</si>
  <si>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</si>
  <si>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</si>
  <si>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</si>
  <si>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</si>
  <si>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</si>
  <si>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</si>
  <si>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</si>
  <si>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</si>
  <si>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</si>
  <si>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</si>
  <si>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</si>
  <si>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</si>
  <si>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</si>
  <si>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</si>
  <si>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</si>
  <si>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</si>
  <si>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</si>
  <si>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</si>
  <si>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</si>
  <si>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</si>
  <si>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</si>
  <si>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</si>
  <si>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</si>
  <si>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</si>
  <si>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</si>
  <si>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</si>
  <si>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</si>
  <si>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</si>
  <si>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</si>
  <si>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</si>
  <si>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</si>
  <si>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</si>
  <si>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</si>
  <si>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</si>
  <si>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</si>
  <si>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</si>
  <si>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</si>
  <si>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</si>
  <si>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</si>
  <si>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</si>
  <si>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</si>
  <si>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</si>
  <si>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</si>
  <si>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</si>
  <si>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</si>
  <si>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</si>
  <si>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</si>
  <si>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</si>
  <si>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</si>
  <si>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</si>
  <si>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</si>
  <si>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</si>
  <si>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</si>
  <si>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</si>
  <si>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</si>
  <si>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</si>
  <si>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</si>
  <si>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</si>
  <si>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</si>
  <si>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</si>
  <si>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</si>
  <si>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</si>
  <si>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</si>
  <si>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</si>
  <si>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</si>
  <si>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</si>
  <si>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</si>
  <si>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</si>
  <si>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</si>
  <si>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</si>
  <si>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</si>
  <si>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</si>
  <si>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</si>
  <si>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</si>
  <si>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</si>
  <si>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</si>
  <si>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</si>
  <si>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</si>
  <si>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</si>
  <si>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</si>
  <si>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</si>
  <si>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</si>
  <si>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</si>
  <si>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</si>
  <si>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</si>
  <si>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</si>
  <si>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</si>
  <si>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</si>
  <si>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</si>
  <si>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</si>
  <si>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</si>
  <si>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</si>
  <si>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</si>
  <si>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</si>
  <si>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>Омлет натуральный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</si>
  <si>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</si>
  <si>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</si>
  <si>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</si>
  <si>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</si>
  <si>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</si>
  <si>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</si>
  <si>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</si>
  <si>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>Суп с вермишелью и картофелем с мясом, зеленью</t>
  </si>
  <si>
    <t xml:space="preserve">Печень по-строгановски </t>
  </si>
  <si>
    <t>431/2004</t>
  </si>
  <si>
    <t>февраль</t>
  </si>
  <si>
    <t>Типовое примерное меню приготавливаемых блюд на февраль 2025 года для учащихся 1-4 классов</t>
  </si>
  <si>
    <t>МБОУ "Школа №117"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</si>
</sst>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58" customWidth="1"/>
    <col min="5" max="5" width="52.5546875" style="1" customWidth="1"/>
    <col min="6" max="6" width="9.33203125" style="1" customWidth="1"/>
    <col min="7" max="7" width="10" style="13" customWidth="1"/>
    <col min="8" max="8" width="7.5546875" style="13" customWidth="1"/>
    <col min="9" max="9" width="8.21875" style="13" customWidth="1"/>
    <col min="10" max="10" width="8.109375" style="16" customWidth="1"/>
    <col min="11" max="11" width="10" style="1" customWidth="1"/>
    <col min="12" max="12" width="9.109375" style="51"/>
    <col min="13" max="16384" width="9.109375" style="1"/>
  </cols>
  <sheetData>
    <row r="1" spans="1:12" ht="14.4" x14ac:dyDescent="0.3">
      <c r="A1" s="2" t="s">
        <v>0</v>
      </c>
      <c r="C1" s="71" t="s">
        <v>112</v>
      </c>
      <c r="D1" s="72"/>
      <c r="E1" s="72"/>
      <c r="F1" s="3" t="s">
        <v>1</v>
      </c>
      <c r="G1" s="13" t="s">
        <v>2</v>
      </c>
      <c r="H1" s="73"/>
      <c r="I1" s="73"/>
      <c r="J1" s="73"/>
      <c r="K1" s="73"/>
    </row>
    <row r="2" spans="1:12" ht="35.25" customHeight="1" x14ac:dyDescent="0.25">
      <c r="A2" s="76" t="s">
        <v>111</v>
      </c>
      <c r="B2" s="76"/>
      <c r="C2" s="76"/>
      <c r="D2" s="76"/>
      <c r="E2" s="76"/>
      <c r="F2" s="76"/>
      <c r="G2" s="13" t="s">
        <v>3</v>
      </c>
      <c r="H2" s="73"/>
      <c r="I2" s="73"/>
      <c r="J2" s="73"/>
      <c r="K2" s="73"/>
    </row>
    <row r="3" spans="1:12" ht="17.25" customHeight="1" x14ac:dyDescent="0.25">
      <c r="A3" s="4" t="s">
        <v>4</v>
      </c>
      <c r="C3" s="1"/>
      <c r="D3" s="5"/>
      <c r="E3" s="6" t="s">
        <v>5</v>
      </c>
      <c r="G3" s="13" t="s">
        <v>6</v>
      </c>
      <c r="H3" s="18">
        <v>3</v>
      </c>
      <c r="I3" s="18" t="s">
        <v>110</v>
      </c>
      <c r="J3" s="7">
        <v>2025</v>
      </c>
      <c r="K3" s="8"/>
    </row>
    <row r="4" spans="1:12" ht="13.8" thickBot="1" x14ac:dyDescent="0.3">
      <c r="C4" s="1"/>
      <c r="D4" s="4"/>
      <c r="H4" s="12" t="s">
        <v>7</v>
      </c>
      <c r="I4" s="12" t="s">
        <v>8</v>
      </c>
      <c r="J4" s="15" t="s">
        <v>9</v>
      </c>
    </row>
    <row r="5" spans="1:12" ht="30.6" x14ac:dyDescent="0.25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4.4" x14ac:dyDescent="0.3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4.4" x14ac:dyDescent="0.3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4.4" x14ac:dyDescent="0.3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4.4" x14ac:dyDescent="0.3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4.4" x14ac:dyDescent="0.3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4.4" x14ac:dyDescent="0.3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4.4" x14ac:dyDescent="0.3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4.4" x14ac:dyDescent="0.3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4.4" x14ac:dyDescent="0.3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4.4" x14ac:dyDescent="0.3">
      <c r="A15" s="33"/>
      <c r="B15" s="33"/>
      <c r="C15" s="34"/>
      <c r="D15" s="59" t="s">
        <v>31</v>
      </c>
      <c r="E15" s="35" t="s">
        <v>37</v>
      </c>
      <c r="F15" s="39">
        <v>43</v>
      </c>
      <c r="G15" s="37">
        <v>3.4400000000000004</v>
      </c>
      <c r="H15" s="37">
        <v>0.85999999999999988</v>
      </c>
      <c r="I15" s="37">
        <v>24.62</v>
      </c>
      <c r="J15" s="38">
        <v>120.4</v>
      </c>
      <c r="K15" s="39"/>
      <c r="L15" s="53"/>
    </row>
    <row r="16" spans="1:12" ht="14.4" x14ac:dyDescent="0.3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4.4" x14ac:dyDescent="0.3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4.4" x14ac:dyDescent="0.3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4.4" x14ac:dyDescent="0.3">
      <c r="A19" s="33"/>
      <c r="B19" s="33"/>
      <c r="C19" s="34"/>
      <c r="D19" s="61" t="s">
        <v>26</v>
      </c>
      <c r="E19" s="40"/>
      <c r="F19" s="41">
        <f>SUM(F12:F16)</f>
        <v>733</v>
      </c>
      <c r="G19" s="42">
        <f>SUM(G12:G16)</f>
        <v>23.94</v>
      </c>
      <c r="H19" s="42">
        <f>SUM(H12:H16)</f>
        <v>19.16</v>
      </c>
      <c r="I19" s="42">
        <f>SUM(I12:I16)</f>
        <v>108.52000000000001</v>
      </c>
      <c r="J19" s="48">
        <f>SUM(J12:J16)</f>
        <v>732.4</v>
      </c>
      <c r="K19" s="41"/>
      <c r="L19" s="54">
        <v>109.6</v>
      </c>
    </row>
    <row r="20" spans="1:12" ht="14.4" x14ac:dyDescent="0.25">
      <c r="A20" s="43">
        <f>A6</f>
        <v>1</v>
      </c>
      <c r="B20" s="43">
        <f>B6</f>
        <v>1</v>
      </c>
      <c r="C20" s="74" t="s">
        <v>33</v>
      </c>
      <c r="D20" s="75"/>
      <c r="E20" s="44"/>
      <c r="F20" s="45">
        <f>F11+F19</f>
        <v>1270</v>
      </c>
      <c r="G20" s="46">
        <f>G11+G19</f>
        <v>41.739999999999995</v>
      </c>
      <c r="H20" s="46">
        <f>H11+H19</f>
        <v>40.26</v>
      </c>
      <c r="I20" s="46">
        <f>I11+I19</f>
        <v>207.12</v>
      </c>
      <c r="J20" s="47">
        <f>J11+J19</f>
        <v>1371.4</v>
      </c>
      <c r="K20" s="45"/>
      <c r="L20" s="55">
        <f>L11+L19</f>
        <v>200.93</v>
      </c>
    </row>
    <row r="21" spans="1:12" ht="14.4" x14ac:dyDescent="0.3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4.4" x14ac:dyDescent="0.3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4.4" x14ac:dyDescent="0.3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24.25</v>
      </c>
      <c r="J23" s="38">
        <v>216.6</v>
      </c>
      <c r="K23" s="39"/>
      <c r="L23" s="53"/>
    </row>
    <row r="24" spans="1:12" ht="14.4" x14ac:dyDescent="0.3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4.4" x14ac:dyDescent="0.3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4.4" x14ac:dyDescent="0.3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83.05</v>
      </c>
      <c r="J26" s="48">
        <f>SUM(J21:J25)</f>
        <v>620.6</v>
      </c>
      <c r="K26" s="41"/>
      <c r="L26" s="54">
        <v>91.33</v>
      </c>
    </row>
    <row r="27" spans="1:12" ht="14.4" x14ac:dyDescent="0.3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4.4" x14ac:dyDescent="0.3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4.4" x14ac:dyDescent="0.3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4.4" x14ac:dyDescent="0.3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4.4" x14ac:dyDescent="0.3">
      <c r="A31" s="33"/>
      <c r="B31" s="33"/>
      <c r="C31" s="34"/>
      <c r="D31" s="59" t="s">
        <v>31</v>
      </c>
      <c r="E31" s="35" t="s">
        <v>37</v>
      </c>
      <c r="F31" s="36">
        <v>37</v>
      </c>
      <c r="G31" s="37">
        <v>2.96</v>
      </c>
      <c r="H31" s="37">
        <v>0.74</v>
      </c>
      <c r="I31" s="37">
        <v>21.209999999999997</v>
      </c>
      <c r="J31" s="38">
        <v>103.6</v>
      </c>
      <c r="K31" s="39"/>
      <c r="L31" s="53"/>
    </row>
    <row r="32" spans="1:12" ht="14.4" x14ac:dyDescent="0.3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4.4" x14ac:dyDescent="0.3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4.4" x14ac:dyDescent="0.3">
      <c r="A34" s="33"/>
      <c r="B34" s="33"/>
      <c r="C34" s="34"/>
      <c r="D34" s="61" t="s">
        <v>26</v>
      </c>
      <c r="E34" s="40"/>
      <c r="F34" s="41">
        <f>SUM(F27:F33)</f>
        <v>772</v>
      </c>
      <c r="G34" s="42">
        <f>SUM(G27:G33)</f>
        <v>39.36</v>
      </c>
      <c r="H34" s="42">
        <f>SUM(H27:H33)</f>
        <v>19.14</v>
      </c>
      <c r="I34" s="42">
        <f>SUM(I27:I33)</f>
        <v>105.21</v>
      </c>
      <c r="J34" s="48">
        <f>SUM(J27:J33)</f>
        <v>748.6</v>
      </c>
      <c r="K34" s="41"/>
      <c r="L34" s="54">
        <v>109.6</v>
      </c>
    </row>
    <row r="35" spans="1:12" ht="15.75" customHeight="1" x14ac:dyDescent="0.25">
      <c r="A35" s="43">
        <f>A21</f>
        <v>1</v>
      </c>
      <c r="B35" s="43">
        <f>B21</f>
        <v>2</v>
      </c>
      <c r="C35" s="74" t="s">
        <v>33</v>
      </c>
      <c r="D35" s="75"/>
      <c r="E35" s="44"/>
      <c r="F35" s="45">
        <f>F26+F34</f>
        <v>1334</v>
      </c>
      <c r="G35" s="46">
        <f>G26+G34</f>
        <v>54.54</v>
      </c>
      <c r="H35" s="46">
        <f>H26+H34</f>
        <v>44.08</v>
      </c>
      <c r="I35" s="46">
        <f>I26+I34</f>
        <v>188.26</v>
      </c>
      <c r="J35" s="47">
        <f>J26+J34</f>
        <v>1369.2</v>
      </c>
      <c r="K35" s="45"/>
      <c r="L35" s="55">
        <f>L26+L34</f>
        <v>200.93</v>
      </c>
    </row>
    <row r="36" spans="1:12" ht="14.4" x14ac:dyDescent="0.3">
      <c r="A36" s="33">
        <v>1</v>
      </c>
      <c r="B36" s="33">
        <v>3</v>
      </c>
      <c r="C36" s="34" t="s">
        <v>22</v>
      </c>
      <c r="D36" s="63" t="s">
        <v>23</v>
      </c>
      <c r="E36" s="35" t="s">
        <v>99</v>
      </c>
      <c r="F36" s="36">
        <v>150</v>
      </c>
      <c r="G36" s="37">
        <v>13.9</v>
      </c>
      <c r="H36" s="37">
        <v>14.7</v>
      </c>
      <c r="I36" s="37">
        <v>3.4</v>
      </c>
      <c r="J36" s="38">
        <v>202</v>
      </c>
      <c r="K36" s="39">
        <v>210</v>
      </c>
      <c r="L36" s="53"/>
    </row>
    <row r="37" spans="1:12" ht="14.4" x14ac:dyDescent="0.3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4.4" x14ac:dyDescent="0.3">
      <c r="A38" s="33"/>
      <c r="B38" s="33"/>
      <c r="C38" s="34"/>
      <c r="D38" s="59" t="s">
        <v>25</v>
      </c>
      <c r="E38" s="35" t="s">
        <v>35</v>
      </c>
      <c r="F38" s="36">
        <v>120</v>
      </c>
      <c r="G38" s="37">
        <v>1</v>
      </c>
      <c r="H38" s="37">
        <v>0.2</v>
      </c>
      <c r="I38" s="37">
        <v>9</v>
      </c>
      <c r="J38" s="38">
        <v>42</v>
      </c>
      <c r="K38" s="39">
        <v>338</v>
      </c>
      <c r="L38" s="53"/>
    </row>
    <row r="39" spans="1:12" ht="26.4" x14ac:dyDescent="0.3">
      <c r="A39" s="33"/>
      <c r="B39" s="33"/>
      <c r="C39" s="34"/>
      <c r="D39" s="63" t="s">
        <v>31</v>
      </c>
      <c r="E39" s="35" t="s">
        <v>65</v>
      </c>
      <c r="F39" s="36">
        <v>51</v>
      </c>
      <c r="G39" s="37">
        <v>3.38</v>
      </c>
      <c r="H39" s="37">
        <v>7.0200000000000005</v>
      </c>
      <c r="I39" s="37">
        <v>25.669999999999998</v>
      </c>
      <c r="J39" s="38">
        <v>179.8</v>
      </c>
      <c r="K39" s="39"/>
      <c r="L39" s="53"/>
    </row>
    <row r="40" spans="1:12" ht="14.4" x14ac:dyDescent="0.3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4.4" x14ac:dyDescent="0.3">
      <c r="A41" s="33"/>
      <c r="B41" s="33"/>
      <c r="C41" s="34"/>
      <c r="D41" s="61" t="s">
        <v>26</v>
      </c>
      <c r="E41" s="40"/>
      <c r="F41" s="41">
        <f>SUM(F36:F40)</f>
        <v>521</v>
      </c>
      <c r="G41" s="42">
        <f>SUM(G36:G40)</f>
        <v>20.98</v>
      </c>
      <c r="H41" s="42">
        <f>SUM(H36:H40)</f>
        <v>23.819999999999997</v>
      </c>
      <c r="I41" s="42">
        <f>SUM(I36:I40)</f>
        <v>60.569999999999993</v>
      </c>
      <c r="J41" s="48">
        <f>SUM(J36:J40)</f>
        <v>541.79999999999995</v>
      </c>
      <c r="K41" s="41"/>
      <c r="L41" s="54">
        <v>91.33</v>
      </c>
    </row>
    <row r="42" spans="1:12" ht="14.4" x14ac:dyDescent="0.3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4.4" x14ac:dyDescent="0.3">
      <c r="A43" s="33"/>
      <c r="B43" s="33"/>
      <c r="C43" s="34"/>
      <c r="D43" s="59" t="s">
        <v>29</v>
      </c>
      <c r="E43" s="35" t="s">
        <v>100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4.4" x14ac:dyDescent="0.3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4.4" x14ac:dyDescent="0.3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4.4" x14ac:dyDescent="0.3">
      <c r="A46" s="33"/>
      <c r="B46" s="33"/>
      <c r="C46" s="34"/>
      <c r="D46" s="59" t="s">
        <v>31</v>
      </c>
      <c r="E46" s="35" t="s">
        <v>37</v>
      </c>
      <c r="F46" s="39">
        <v>43</v>
      </c>
      <c r="G46" s="37">
        <v>3.4400000000000004</v>
      </c>
      <c r="H46" s="37">
        <v>0.85999999999999988</v>
      </c>
      <c r="I46" s="37">
        <v>24.62</v>
      </c>
      <c r="J46" s="38">
        <v>120.4</v>
      </c>
      <c r="K46" s="39"/>
      <c r="L46" s="53"/>
    </row>
    <row r="47" spans="1:12" ht="14.4" x14ac:dyDescent="0.3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4.4" x14ac:dyDescent="0.3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4.4" x14ac:dyDescent="0.3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4.4" x14ac:dyDescent="0.3">
      <c r="A50" s="33"/>
      <c r="B50" s="33"/>
      <c r="C50" s="34"/>
      <c r="D50" s="61" t="s">
        <v>26</v>
      </c>
      <c r="E50" s="40"/>
      <c r="F50" s="41">
        <f>SUM(F42:F49)</f>
        <v>813</v>
      </c>
      <c r="G50" s="42">
        <f>SUM(G42:G49)</f>
        <v>34.839999999999996</v>
      </c>
      <c r="H50" s="42">
        <f>SUM(H42:H49)</f>
        <v>18.16</v>
      </c>
      <c r="I50" s="42">
        <f>SUM(I42:I49)</f>
        <v>100.82</v>
      </c>
      <c r="J50" s="48">
        <f>SUM(J42:J49)</f>
        <v>705.4</v>
      </c>
      <c r="K50" s="41"/>
      <c r="L50" s="54">
        <v>109.6</v>
      </c>
    </row>
    <row r="51" spans="1:12" ht="15.75" customHeight="1" x14ac:dyDescent="0.25">
      <c r="A51" s="43">
        <f>A36</f>
        <v>1</v>
      </c>
      <c r="B51" s="43">
        <f>B36</f>
        <v>3</v>
      </c>
      <c r="C51" s="74" t="s">
        <v>33</v>
      </c>
      <c r="D51" s="75"/>
      <c r="E51" s="44"/>
      <c r="F51" s="45">
        <f>F41+F50</f>
        <v>1334</v>
      </c>
      <c r="G51" s="46">
        <f>G41+G50</f>
        <v>55.819999999999993</v>
      </c>
      <c r="H51" s="46">
        <f>H41+H50</f>
        <v>41.98</v>
      </c>
      <c r="I51" s="46">
        <f>I41+I50</f>
        <v>161.38999999999999</v>
      </c>
      <c r="J51" s="47">
        <f>J41+J50</f>
        <v>1247.1999999999998</v>
      </c>
      <c r="K51" s="45"/>
      <c r="L51" s="55">
        <f>L41+L50</f>
        <v>200.93</v>
      </c>
    </row>
    <row r="52" spans="1:12" ht="14.4" x14ac:dyDescent="0.3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4.4" x14ac:dyDescent="0.3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6.4" x14ac:dyDescent="0.3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4.4" x14ac:dyDescent="0.3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4.4" x14ac:dyDescent="0.3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4.4" x14ac:dyDescent="0.3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6.4" x14ac:dyDescent="0.3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4.4" x14ac:dyDescent="0.3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4.4" x14ac:dyDescent="0.3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101</v>
      </c>
    </row>
    <row r="61" spans="1:12" ht="14.4" x14ac:dyDescent="0.3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4.4" x14ac:dyDescent="0.3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2.84</v>
      </c>
      <c r="H62" s="37">
        <v>0.76</v>
      </c>
      <c r="I62" s="37">
        <v>20.62</v>
      </c>
      <c r="J62" s="38">
        <v>100.4</v>
      </c>
      <c r="K62" s="39"/>
      <c r="L62" s="53"/>
    </row>
    <row r="63" spans="1:12" ht="14.4" x14ac:dyDescent="0.3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4.4" x14ac:dyDescent="0.3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4.4" x14ac:dyDescent="0.3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4.4" x14ac:dyDescent="0.3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28.740000000000002</v>
      </c>
      <c r="H66" s="42">
        <f>SUM(H58:H65)</f>
        <v>26.86</v>
      </c>
      <c r="I66" s="42">
        <f>SUM(I58:I65)</f>
        <v>89.72</v>
      </c>
      <c r="J66" s="48">
        <f>SUM(J58:J65)</f>
        <v>714.4</v>
      </c>
      <c r="K66" s="41"/>
      <c r="L66" s="54">
        <v>109.6</v>
      </c>
    </row>
    <row r="67" spans="1:12" ht="15.75" customHeight="1" x14ac:dyDescent="0.25">
      <c r="A67" s="43">
        <f>A52</f>
        <v>1</v>
      </c>
      <c r="B67" s="43">
        <f>B52</f>
        <v>4</v>
      </c>
      <c r="C67" s="74" t="s">
        <v>33</v>
      </c>
      <c r="D67" s="75"/>
      <c r="E67" s="44"/>
      <c r="F67" s="45">
        <f>F57+F66</f>
        <v>1345</v>
      </c>
      <c r="G67" s="46">
        <f>G57+G66</f>
        <v>44.52</v>
      </c>
      <c r="H67" s="46">
        <f>H57+H66</f>
        <v>52.179999999999993</v>
      </c>
      <c r="I67" s="46">
        <f>I57+I66</f>
        <v>152.29000000000002</v>
      </c>
      <c r="J67" s="47">
        <f>J57+J66</f>
        <v>1259.1999999999998</v>
      </c>
      <c r="K67" s="45"/>
      <c r="L67" s="55">
        <f>L57+L66</f>
        <v>200.93</v>
      </c>
    </row>
    <row r="68" spans="1:12" ht="14.4" x14ac:dyDescent="0.3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4.4" x14ac:dyDescent="0.3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4.4" x14ac:dyDescent="0.3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4.4" x14ac:dyDescent="0.3">
      <c r="A71" s="33"/>
      <c r="B71" s="33"/>
      <c r="C71" s="34"/>
      <c r="D71" s="59" t="s">
        <v>31</v>
      </c>
      <c r="E71" s="35" t="s">
        <v>37</v>
      </c>
      <c r="F71" s="39">
        <v>29</v>
      </c>
      <c r="G71" s="37">
        <v>2.2799999999999998</v>
      </c>
      <c r="H71" s="37">
        <v>0.62</v>
      </c>
      <c r="I71" s="37">
        <v>16.57</v>
      </c>
      <c r="J71" s="38">
        <v>80.8</v>
      </c>
      <c r="K71" s="39"/>
      <c r="L71" s="53"/>
    </row>
    <row r="72" spans="1:12" ht="14.4" x14ac:dyDescent="0.3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4.4" x14ac:dyDescent="0.3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4.4" x14ac:dyDescent="0.3">
      <c r="A74" s="33"/>
      <c r="B74" s="33"/>
      <c r="C74" s="34"/>
      <c r="D74" s="61" t="s">
        <v>26</v>
      </c>
      <c r="E74" s="40"/>
      <c r="F74" s="66">
        <f>SUM(F68:F72)</f>
        <v>594</v>
      </c>
      <c r="G74" s="67">
        <f>SUM(G68:G72)</f>
        <v>15.979999999999999</v>
      </c>
      <c r="H74" s="67">
        <f>SUM(H68:H72)</f>
        <v>19.020000000000003</v>
      </c>
      <c r="I74" s="67">
        <f>SUM(I68:I72)</f>
        <v>84.27</v>
      </c>
      <c r="J74" s="66">
        <f>SUM(J68:J72)</f>
        <v>571.79999999999995</v>
      </c>
      <c r="K74" s="41"/>
      <c r="L74" s="54">
        <v>91.33</v>
      </c>
    </row>
    <row r="75" spans="1:12" ht="12.75" customHeight="1" x14ac:dyDescent="0.3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3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3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3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3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4.4" x14ac:dyDescent="0.3">
      <c r="A80" s="33"/>
      <c r="B80" s="33"/>
      <c r="C80" s="34"/>
      <c r="D80" s="59" t="s">
        <v>31</v>
      </c>
      <c r="E80" s="35" t="s">
        <v>37</v>
      </c>
      <c r="F80" s="39">
        <v>41</v>
      </c>
      <c r="G80" s="37">
        <v>3.2199999999999998</v>
      </c>
      <c r="H80" s="37">
        <v>0.78</v>
      </c>
      <c r="I80" s="37">
        <v>23.529999999999998</v>
      </c>
      <c r="J80" s="38">
        <v>114.19999999999999</v>
      </c>
      <c r="K80" s="39"/>
      <c r="L80" s="53"/>
    </row>
    <row r="81" spans="1:12" ht="14.4" x14ac:dyDescent="0.3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4.4" x14ac:dyDescent="0.3">
      <c r="A82" s="33"/>
      <c r="B82" s="33"/>
      <c r="C82" s="34"/>
      <c r="D82" s="61" t="s">
        <v>26</v>
      </c>
      <c r="E82" s="40"/>
      <c r="F82" s="41">
        <f>SUM(F75:F81)</f>
        <v>776</v>
      </c>
      <c r="G82" s="42">
        <f>SUM(G75:G81)</f>
        <v>36.82</v>
      </c>
      <c r="H82" s="42">
        <f>SUM(H75:H81)</f>
        <v>28.28</v>
      </c>
      <c r="I82" s="42">
        <f>SUM(I75:I81)</f>
        <v>96.23</v>
      </c>
      <c r="J82" s="48">
        <f>SUM(J75:J81)</f>
        <v>816.2</v>
      </c>
      <c r="K82" s="41"/>
      <c r="L82" s="54">
        <v>109.6</v>
      </c>
    </row>
    <row r="83" spans="1:12" ht="15.75" customHeight="1" x14ac:dyDescent="0.25">
      <c r="A83" s="43">
        <f>A68</f>
        <v>1</v>
      </c>
      <c r="B83" s="43">
        <f>B68</f>
        <v>5</v>
      </c>
      <c r="C83" s="74" t="s">
        <v>33</v>
      </c>
      <c r="D83" s="75"/>
      <c r="E83" s="44"/>
      <c r="F83" s="45">
        <f>F74+F82</f>
        <v>1370</v>
      </c>
      <c r="G83" s="46">
        <f>G74+G82</f>
        <v>52.8</v>
      </c>
      <c r="H83" s="46">
        <f>H74+H82</f>
        <v>47.300000000000004</v>
      </c>
      <c r="I83" s="46">
        <f>I74+I82</f>
        <v>180.5</v>
      </c>
      <c r="J83" s="47">
        <f>J74+J82</f>
        <v>1388</v>
      </c>
      <c r="K83" s="45"/>
      <c r="L83" s="55">
        <f>L74+L82</f>
        <v>200.93</v>
      </c>
    </row>
    <row r="84" spans="1:12" ht="14.4" x14ac:dyDescent="0.3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4.4" x14ac:dyDescent="0.3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4.4" x14ac:dyDescent="0.3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1.77</v>
      </c>
      <c r="H86" s="37">
        <v>6.8260000000000005</v>
      </c>
      <c r="I86" s="37">
        <v>14.2</v>
      </c>
      <c r="J86" s="38">
        <v>122.4</v>
      </c>
      <c r="K86" s="39"/>
      <c r="L86" s="53"/>
    </row>
    <row r="87" spans="1:12" ht="14.4" x14ac:dyDescent="0.3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4.4" x14ac:dyDescent="0.3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4.4" x14ac:dyDescent="0.3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4.4" x14ac:dyDescent="0.3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11.47</v>
      </c>
      <c r="H90" s="42">
        <f>SUM(H84:H89)</f>
        <v>17.826000000000001</v>
      </c>
      <c r="I90" s="42">
        <f>SUM(I84:I89)</f>
        <v>88.4</v>
      </c>
      <c r="J90" s="48">
        <f>SUM(J84:J89)</f>
        <v>558.4</v>
      </c>
      <c r="K90" s="41"/>
      <c r="L90" s="54">
        <v>91.33</v>
      </c>
    </row>
    <row r="91" spans="1:12" ht="14.4" x14ac:dyDescent="0.3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4.4" x14ac:dyDescent="0.3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4.4" x14ac:dyDescent="0.3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4.4" x14ac:dyDescent="0.3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4.4" x14ac:dyDescent="0.3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0.82999999999999985</v>
      </c>
      <c r="I95" s="37">
        <v>15.8</v>
      </c>
      <c r="J95" s="38">
        <v>74.400000000000006</v>
      </c>
      <c r="K95" s="39"/>
      <c r="L95" s="53"/>
    </row>
    <row r="96" spans="1:12" ht="14.4" x14ac:dyDescent="0.3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4.4" x14ac:dyDescent="0.3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4.4" x14ac:dyDescent="0.3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20.929999999999996</v>
      </c>
      <c r="I98" s="42">
        <f>SUM(I91:I97)</f>
        <v>108.1</v>
      </c>
      <c r="J98" s="48">
        <f>SUM(J91:J97)</f>
        <v>711.4</v>
      </c>
      <c r="K98" s="41"/>
      <c r="L98" s="54">
        <v>109.6</v>
      </c>
    </row>
    <row r="99" spans="1:12" ht="14.4" x14ac:dyDescent="0.25">
      <c r="A99" s="43">
        <f>A84</f>
        <v>2</v>
      </c>
      <c r="B99" s="43">
        <f>B84</f>
        <v>1</v>
      </c>
      <c r="C99" s="74" t="s">
        <v>33</v>
      </c>
      <c r="D99" s="75"/>
      <c r="E99" s="44"/>
      <c r="F99" s="45">
        <f>F90+F98</f>
        <v>1405</v>
      </c>
      <c r="G99" s="46">
        <f>G90+G98</f>
        <v>35.14</v>
      </c>
      <c r="H99" s="46">
        <f>H90+H98</f>
        <v>38.756</v>
      </c>
      <c r="I99" s="46">
        <f>I90+I98</f>
        <v>196.5</v>
      </c>
      <c r="J99" s="47">
        <f>J90+J98</f>
        <v>1269.8</v>
      </c>
      <c r="K99" s="45"/>
      <c r="L99" s="55">
        <f>L90+L98</f>
        <v>200.93</v>
      </c>
    </row>
    <row r="100" spans="1:12" ht="14.4" x14ac:dyDescent="0.3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4.4" x14ac:dyDescent="0.3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4.4" x14ac:dyDescent="0.3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4.4" x14ac:dyDescent="0.3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4.4" x14ac:dyDescent="0.3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4.4" x14ac:dyDescent="0.3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4.4" x14ac:dyDescent="0.3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4.4" x14ac:dyDescent="0.3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4.4" x14ac:dyDescent="0.3">
      <c r="A108" s="33"/>
      <c r="B108" s="33"/>
      <c r="C108" s="34"/>
      <c r="D108" s="59" t="s">
        <v>29</v>
      </c>
      <c r="E108" s="35" t="s">
        <v>102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4.4" x14ac:dyDescent="0.3">
      <c r="A109" s="33"/>
      <c r="B109" s="33"/>
      <c r="C109" s="34"/>
      <c r="D109" s="59" t="s">
        <v>30</v>
      </c>
      <c r="E109" s="35" t="s">
        <v>103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104</v>
      </c>
      <c r="L109" s="53"/>
    </row>
    <row r="110" spans="1:12" ht="14.4" x14ac:dyDescent="0.3">
      <c r="A110" s="33"/>
      <c r="B110" s="33"/>
      <c r="C110" s="34"/>
      <c r="D110" s="59" t="s">
        <v>31</v>
      </c>
      <c r="E110" s="35" t="s">
        <v>69</v>
      </c>
      <c r="F110" s="39">
        <v>36</v>
      </c>
      <c r="G110" s="37">
        <v>2.4699999999999998</v>
      </c>
      <c r="H110" s="37">
        <v>1.03</v>
      </c>
      <c r="I110" s="37">
        <v>18</v>
      </c>
      <c r="J110" s="38">
        <v>86.4</v>
      </c>
      <c r="K110" s="39"/>
      <c r="L110" s="53"/>
    </row>
    <row r="111" spans="1:12" ht="15.75" customHeight="1" x14ac:dyDescent="0.3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4.4" x14ac:dyDescent="0.3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4.4" x14ac:dyDescent="0.3">
      <c r="A113" s="33"/>
      <c r="B113" s="33"/>
      <c r="C113" s="34"/>
      <c r="D113" s="1"/>
      <c r="E113" s="40"/>
      <c r="F113" s="41">
        <f>SUM(F106:F111)</f>
        <v>791</v>
      </c>
      <c r="G113" s="42">
        <f>SUM(G106:G111)</f>
        <v>26.47</v>
      </c>
      <c r="H113" s="42">
        <f>SUM(H106:H111)</f>
        <v>24.430000000000003</v>
      </c>
      <c r="I113" s="42">
        <f>SUM(I106:I111)</f>
        <v>104.6</v>
      </c>
      <c r="J113" s="48">
        <f>SUM(J106:J111)</f>
        <v>750.4</v>
      </c>
      <c r="K113" s="41"/>
      <c r="L113" s="54">
        <v>109.6</v>
      </c>
    </row>
    <row r="114" spans="1:12" ht="14.4" x14ac:dyDescent="0.25">
      <c r="A114" s="43">
        <f>A100</f>
        <v>2</v>
      </c>
      <c r="B114" s="43">
        <f>B100</f>
        <v>2</v>
      </c>
      <c r="C114" s="74" t="s">
        <v>33</v>
      </c>
      <c r="D114" s="75"/>
      <c r="E114" s="44"/>
      <c r="F114" s="45">
        <f>F105+F113</f>
        <v>1326</v>
      </c>
      <c r="G114" s="46">
        <f>G105+G113</f>
        <v>55.589999999999996</v>
      </c>
      <c r="H114" s="46">
        <f>H105+H113</f>
        <v>46.00200000000001</v>
      </c>
      <c r="I114" s="46">
        <f>I105+I113</f>
        <v>182.89999999999998</v>
      </c>
      <c r="J114" s="47">
        <f>J105+J113</f>
        <v>1370.6</v>
      </c>
      <c r="K114" s="45"/>
      <c r="L114" s="55">
        <f>L105+L113</f>
        <v>200.93</v>
      </c>
    </row>
    <row r="115" spans="1:12" ht="14.4" x14ac:dyDescent="0.3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4.4" x14ac:dyDescent="0.3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4.4" x14ac:dyDescent="0.3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4.4" x14ac:dyDescent="0.3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2.23</v>
      </c>
      <c r="H118" s="37">
        <v>0.74399999999999999</v>
      </c>
      <c r="I118" s="37">
        <v>15.5</v>
      </c>
      <c r="J118" s="38">
        <v>74.400000000000006</v>
      </c>
      <c r="K118" s="49"/>
      <c r="L118" s="53"/>
    </row>
    <row r="119" spans="1:12" ht="14.4" x14ac:dyDescent="0.3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4.4" x14ac:dyDescent="0.3">
      <c r="A120" s="33"/>
      <c r="B120" s="33"/>
      <c r="C120" s="34"/>
      <c r="D120" s="61" t="s">
        <v>26</v>
      </c>
      <c r="E120" s="40"/>
      <c r="F120" s="41">
        <f>SUM(F115:F119)</f>
        <v>586</v>
      </c>
      <c r="G120" s="42">
        <f>SUM(G115:G119)</f>
        <v>20.43</v>
      </c>
      <c r="H120" s="42">
        <f>SUM(H115:H119)</f>
        <v>20.443999999999999</v>
      </c>
      <c r="I120" s="42">
        <f>SUM(I115:I119)</f>
        <v>82</v>
      </c>
      <c r="J120" s="48">
        <f>SUM(J115:J119)</f>
        <v>590.4</v>
      </c>
      <c r="K120" s="41"/>
      <c r="L120" s="54">
        <v>91.33</v>
      </c>
    </row>
    <row r="121" spans="1:12" ht="26.4" x14ac:dyDescent="0.3">
      <c r="A121" s="33">
        <v>2</v>
      </c>
      <c r="B121" s="33">
        <v>3</v>
      </c>
      <c r="C121" s="34" t="s">
        <v>27</v>
      </c>
      <c r="D121" s="59" t="s">
        <v>28</v>
      </c>
      <c r="E121" s="35" t="s">
        <v>86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55</v>
      </c>
      <c r="L121" s="53"/>
    </row>
    <row r="122" spans="1:12" ht="14.4" x14ac:dyDescent="0.3">
      <c r="A122" s="33"/>
      <c r="B122" s="33"/>
      <c r="C122" s="34"/>
      <c r="D122" s="59" t="s">
        <v>29</v>
      </c>
      <c r="E122" s="35" t="s">
        <v>81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4.4" x14ac:dyDescent="0.3">
      <c r="A123" s="33"/>
      <c r="B123" s="33"/>
      <c r="C123" s="34"/>
      <c r="D123" s="59" t="s">
        <v>29</v>
      </c>
      <c r="E123" s="35" t="s">
        <v>38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4.4" x14ac:dyDescent="0.3">
      <c r="A124" s="33"/>
      <c r="B124" s="33"/>
      <c r="C124" s="34"/>
      <c r="D124" s="59" t="s">
        <v>30</v>
      </c>
      <c r="E124" s="35" t="s">
        <v>39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4.4" x14ac:dyDescent="0.3">
      <c r="A125" s="33"/>
      <c r="B125" s="33"/>
      <c r="C125" s="34"/>
      <c r="D125" s="59" t="s">
        <v>31</v>
      </c>
      <c r="E125" s="35" t="s">
        <v>69</v>
      </c>
      <c r="F125" s="39">
        <v>45</v>
      </c>
      <c r="G125" s="37">
        <v>3.17</v>
      </c>
      <c r="H125" s="37">
        <v>1.1299999999999999</v>
      </c>
      <c r="I125" s="37">
        <v>22.499999999999996</v>
      </c>
      <c r="J125" s="38">
        <v>108.4</v>
      </c>
      <c r="K125" s="39"/>
      <c r="L125" s="53"/>
    </row>
    <row r="126" spans="1:12" ht="14.4" x14ac:dyDescent="0.3">
      <c r="A126" s="33"/>
      <c r="B126" s="33"/>
      <c r="C126" s="34"/>
      <c r="D126" s="59" t="s">
        <v>32</v>
      </c>
      <c r="E126" s="35" t="s">
        <v>51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4.4" x14ac:dyDescent="0.3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4.4" x14ac:dyDescent="0.3">
      <c r="A128" s="33"/>
      <c r="B128" s="33"/>
      <c r="C128" s="34"/>
      <c r="D128" s="61" t="s">
        <v>26</v>
      </c>
      <c r="E128" s="40"/>
      <c r="F128" s="41">
        <f>SUM(F121:F127)</f>
        <v>790</v>
      </c>
      <c r="G128" s="42">
        <f>SUM(G121:G127)</f>
        <v>32.57</v>
      </c>
      <c r="H128" s="42">
        <f>SUM(H121:H127)</f>
        <v>25.63</v>
      </c>
      <c r="I128" s="42">
        <f>SUM(I121:I127)</f>
        <v>103.39999999999999</v>
      </c>
      <c r="J128" s="48">
        <f>SUM(J121:J127)</f>
        <v>800.4</v>
      </c>
      <c r="K128" s="41"/>
      <c r="L128" s="54">
        <v>109.6</v>
      </c>
    </row>
    <row r="129" spans="1:12" ht="14.4" x14ac:dyDescent="0.25">
      <c r="A129" s="43">
        <v>2</v>
      </c>
      <c r="B129" s="43">
        <v>3</v>
      </c>
      <c r="C129" s="74" t="s">
        <v>33</v>
      </c>
      <c r="D129" s="75"/>
      <c r="E129" s="44"/>
      <c r="F129" s="45">
        <f>F120+F128</f>
        <v>1376</v>
      </c>
      <c r="G129" s="46">
        <f>G120+G128</f>
        <v>53</v>
      </c>
      <c r="H129" s="46">
        <f>H120+H128</f>
        <v>46.073999999999998</v>
      </c>
      <c r="I129" s="46">
        <f>I120+I128</f>
        <v>185.39999999999998</v>
      </c>
      <c r="J129" s="47">
        <f>J120+J128</f>
        <v>1390.8</v>
      </c>
      <c r="K129" s="45"/>
      <c r="L129" s="55">
        <f>L120+L128</f>
        <v>200.93</v>
      </c>
    </row>
    <row r="130" spans="1:12" ht="14.4" x14ac:dyDescent="0.3">
      <c r="A130" s="33">
        <v>2</v>
      </c>
      <c r="B130" s="33">
        <v>4</v>
      </c>
      <c r="C130" s="34" t="s">
        <v>22</v>
      </c>
      <c r="D130" s="59" t="s">
        <v>23</v>
      </c>
      <c r="E130" s="35" t="s">
        <v>44</v>
      </c>
      <c r="F130" s="36">
        <v>205</v>
      </c>
      <c r="G130" s="37">
        <v>6.4</v>
      </c>
      <c r="H130" s="37">
        <v>7.6</v>
      </c>
      <c r="I130" s="37">
        <v>28.3</v>
      </c>
      <c r="J130" s="38">
        <v>207</v>
      </c>
      <c r="K130" s="39">
        <v>182</v>
      </c>
      <c r="L130" s="53"/>
    </row>
    <row r="131" spans="1:12" ht="14.4" x14ac:dyDescent="0.3">
      <c r="A131" s="33"/>
      <c r="B131" s="33"/>
      <c r="C131" s="34"/>
      <c r="D131" s="59" t="s">
        <v>24</v>
      </c>
      <c r="E131" s="35" t="s">
        <v>52</v>
      </c>
      <c r="F131" s="36">
        <v>207</v>
      </c>
      <c r="G131" s="37">
        <v>0.3</v>
      </c>
      <c r="H131" s="37">
        <v>0.1</v>
      </c>
      <c r="I131" s="37">
        <v>10.3</v>
      </c>
      <c r="J131" s="38">
        <v>43</v>
      </c>
      <c r="K131" s="39">
        <v>377</v>
      </c>
      <c r="L131" s="53"/>
    </row>
    <row r="132" spans="1:12" ht="26.4" x14ac:dyDescent="0.3">
      <c r="A132" s="33"/>
      <c r="B132" s="33"/>
      <c r="C132" s="34"/>
      <c r="D132" s="59" t="s">
        <v>31</v>
      </c>
      <c r="E132" s="35" t="s">
        <v>105</v>
      </c>
      <c r="F132" s="36">
        <v>60</v>
      </c>
      <c r="G132" s="37">
        <v>6.7999999999999989</v>
      </c>
      <c r="H132" s="37">
        <v>13.899999999999999</v>
      </c>
      <c r="I132" s="37">
        <v>15.1</v>
      </c>
      <c r="J132" s="38">
        <v>209</v>
      </c>
      <c r="K132" s="39"/>
      <c r="L132" s="53"/>
    </row>
    <row r="133" spans="1:12" ht="14.4" x14ac:dyDescent="0.3">
      <c r="A133" s="33"/>
      <c r="B133" s="33"/>
      <c r="C133" s="34"/>
      <c r="D133" s="59" t="s">
        <v>59</v>
      </c>
      <c r="E133" s="35" t="s">
        <v>53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4.4" x14ac:dyDescent="0.3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4.4" x14ac:dyDescent="0.3">
      <c r="A135" s="33"/>
      <c r="B135" s="33"/>
      <c r="C135" s="34"/>
      <c r="D135" s="61" t="s">
        <v>26</v>
      </c>
      <c r="E135" s="40"/>
      <c r="F135" s="41">
        <f>SUM(F130:F133)</f>
        <v>572</v>
      </c>
      <c r="G135" s="42">
        <f>SUM(G130:G133)</f>
        <v>16.3</v>
      </c>
      <c r="H135" s="42">
        <f>SUM(H130:H133)</f>
        <v>24.799999999999997</v>
      </c>
      <c r="I135" s="42">
        <f>SUM(I130:I133)</f>
        <v>61.7</v>
      </c>
      <c r="J135" s="48">
        <f>SUM(J130:J133)</f>
        <v>534</v>
      </c>
      <c r="K135" s="41"/>
      <c r="L135" s="54">
        <v>91.33</v>
      </c>
    </row>
    <row r="136" spans="1:12" ht="26.4" x14ac:dyDescent="0.3">
      <c r="A136" s="33">
        <f>A130</f>
        <v>2</v>
      </c>
      <c r="B136" s="33">
        <f>B130</f>
        <v>4</v>
      </c>
      <c r="C136" s="34" t="s">
        <v>27</v>
      </c>
      <c r="D136" s="59" t="s">
        <v>28</v>
      </c>
      <c r="E136" s="35" t="s">
        <v>97</v>
      </c>
      <c r="F136" s="36">
        <v>265</v>
      </c>
      <c r="G136" s="37">
        <v>4.5999999999999996</v>
      </c>
      <c r="H136" s="37">
        <v>5.7</v>
      </c>
      <c r="I136" s="37">
        <v>17.2</v>
      </c>
      <c r="J136" s="38">
        <v>139</v>
      </c>
      <c r="K136" s="39">
        <v>101</v>
      </c>
      <c r="L136" s="53"/>
    </row>
    <row r="137" spans="1:12" ht="14.4" x14ac:dyDescent="0.3">
      <c r="A137" s="33"/>
      <c r="B137" s="33"/>
      <c r="C137" s="34"/>
      <c r="D137" s="59" t="s">
        <v>29</v>
      </c>
      <c r="E137" s="35" t="s">
        <v>106</v>
      </c>
      <c r="F137" s="36">
        <v>150</v>
      </c>
      <c r="G137" s="37">
        <v>13.8</v>
      </c>
      <c r="H137" s="37">
        <v>16.600000000000001</v>
      </c>
      <c r="I137" s="37">
        <v>15</v>
      </c>
      <c r="J137" s="38">
        <v>264</v>
      </c>
      <c r="K137" s="39">
        <v>278</v>
      </c>
      <c r="L137" s="53"/>
    </row>
    <row r="138" spans="1:12" ht="14.4" x14ac:dyDescent="0.3">
      <c r="A138" s="33"/>
      <c r="B138" s="33"/>
      <c r="C138" s="34"/>
      <c r="D138" s="59" t="s">
        <v>29</v>
      </c>
      <c r="E138" s="35" t="s">
        <v>42</v>
      </c>
      <c r="F138" s="36">
        <v>150</v>
      </c>
      <c r="G138" s="37">
        <v>5.4</v>
      </c>
      <c r="H138" s="37">
        <v>4.9000000000000004</v>
      </c>
      <c r="I138" s="37">
        <v>27.9</v>
      </c>
      <c r="J138" s="38">
        <v>178</v>
      </c>
      <c r="K138" s="39">
        <v>309</v>
      </c>
      <c r="L138" s="53"/>
    </row>
    <row r="139" spans="1:12" ht="14.4" x14ac:dyDescent="0.3">
      <c r="A139" s="33"/>
      <c r="B139" s="33"/>
      <c r="C139" s="34"/>
      <c r="D139" s="59" t="s">
        <v>30</v>
      </c>
      <c r="E139" s="35" t="s">
        <v>78</v>
      </c>
      <c r="F139" s="36">
        <v>200</v>
      </c>
      <c r="G139" s="37">
        <v>0.7</v>
      </c>
      <c r="H139" s="37">
        <v>0.3</v>
      </c>
      <c r="I139" s="37">
        <v>24.6</v>
      </c>
      <c r="J139" s="38">
        <v>104</v>
      </c>
      <c r="K139" s="39">
        <v>388</v>
      </c>
      <c r="L139" s="53"/>
    </row>
    <row r="140" spans="1:12" ht="14.4" x14ac:dyDescent="0.3">
      <c r="A140" s="33"/>
      <c r="B140" s="33"/>
      <c r="C140" s="34"/>
      <c r="D140" s="59" t="s">
        <v>31</v>
      </c>
      <c r="E140" s="35" t="s">
        <v>69</v>
      </c>
      <c r="F140" s="39">
        <v>39</v>
      </c>
      <c r="G140" s="37">
        <v>2.7299999999999995</v>
      </c>
      <c r="H140" s="37">
        <v>0.97499999999999998</v>
      </c>
      <c r="I140" s="37">
        <v>19.5</v>
      </c>
      <c r="J140" s="38">
        <v>93.6</v>
      </c>
      <c r="K140" s="39"/>
      <c r="L140" s="53"/>
    </row>
    <row r="141" spans="1:12" ht="14.4" x14ac:dyDescent="0.3">
      <c r="A141" s="33"/>
      <c r="B141" s="33"/>
      <c r="C141" s="34"/>
      <c r="D141" s="59" t="s">
        <v>32</v>
      </c>
      <c r="E141" s="35" t="s">
        <v>51</v>
      </c>
      <c r="F141" s="39">
        <v>30</v>
      </c>
      <c r="G141" s="37">
        <v>2.16</v>
      </c>
      <c r="H141" s="37">
        <v>0.36</v>
      </c>
      <c r="I141" s="37">
        <v>12.96</v>
      </c>
      <c r="J141" s="38">
        <v>63.6</v>
      </c>
      <c r="K141" s="39"/>
      <c r="L141" s="53"/>
    </row>
    <row r="142" spans="1:12" ht="14.4" x14ac:dyDescent="0.3">
      <c r="A142" s="33"/>
      <c r="B142" s="33"/>
      <c r="C142" s="34"/>
      <c r="D142" s="59"/>
      <c r="E142" s="35"/>
      <c r="F142" s="39"/>
      <c r="G142" s="37"/>
      <c r="H142" s="37"/>
      <c r="I142" s="37"/>
      <c r="J142" s="38"/>
      <c r="K142" s="39"/>
      <c r="L142" s="53"/>
    </row>
    <row r="143" spans="1:12" ht="14.4" x14ac:dyDescent="0.3">
      <c r="A143" s="33"/>
      <c r="B143" s="33"/>
      <c r="C143" s="34"/>
      <c r="D143" s="59"/>
      <c r="E143" s="35"/>
      <c r="F143" s="36"/>
      <c r="G143" s="37"/>
      <c r="H143" s="37"/>
      <c r="I143" s="37"/>
      <c r="J143" s="38"/>
      <c r="K143" s="39"/>
      <c r="L143" s="53"/>
    </row>
    <row r="144" spans="1:12" ht="14.4" x14ac:dyDescent="0.3">
      <c r="A144" s="33"/>
      <c r="B144" s="33"/>
      <c r="C144" s="34"/>
      <c r="D144" s="61" t="s">
        <v>26</v>
      </c>
      <c r="E144" s="40"/>
      <c r="F144" s="41">
        <f>SUM(F136:F142)</f>
        <v>834</v>
      </c>
      <c r="G144" s="42">
        <f>SUM(G136:G142)</f>
        <v>29.389999999999997</v>
      </c>
      <c r="H144" s="42">
        <f>SUM(H136:H142)</f>
        <v>28.835000000000004</v>
      </c>
      <c r="I144" s="42">
        <f>SUM(I136:I142)</f>
        <v>117.16</v>
      </c>
      <c r="J144" s="48">
        <f>SUM(J136:J142)</f>
        <v>842.2</v>
      </c>
      <c r="K144" s="41"/>
      <c r="L144" s="54">
        <v>109.6</v>
      </c>
    </row>
    <row r="145" spans="1:12" ht="14.4" x14ac:dyDescent="0.25">
      <c r="A145" s="43">
        <f>A130</f>
        <v>2</v>
      </c>
      <c r="B145" s="43">
        <f>B130</f>
        <v>4</v>
      </c>
      <c r="C145" s="74" t="s">
        <v>33</v>
      </c>
      <c r="D145" s="75"/>
      <c r="E145" s="44"/>
      <c r="F145" s="45">
        <f>F135+F144</f>
        <v>1406</v>
      </c>
      <c r="G145" s="46">
        <f>G135+G144</f>
        <v>45.69</v>
      </c>
      <c r="H145" s="46">
        <f>H135+H144</f>
        <v>53.635000000000005</v>
      </c>
      <c r="I145" s="46">
        <f>I135+I144</f>
        <v>178.86</v>
      </c>
      <c r="J145" s="47">
        <f>J135+J144</f>
        <v>1376.2</v>
      </c>
      <c r="K145" s="45"/>
      <c r="L145" s="55">
        <f>L135+L144</f>
        <v>200.93</v>
      </c>
    </row>
    <row r="146" spans="1:12" ht="14.4" x14ac:dyDescent="0.3">
      <c r="A146" s="33">
        <v>2</v>
      </c>
      <c r="B146" s="33">
        <v>5</v>
      </c>
      <c r="C146" s="34" t="s">
        <v>22</v>
      </c>
      <c r="D146" s="59" t="s">
        <v>23</v>
      </c>
      <c r="E146" s="35" t="s">
        <v>95</v>
      </c>
      <c r="F146" s="36">
        <v>90</v>
      </c>
      <c r="G146" s="37">
        <v>14.6</v>
      </c>
      <c r="H146" s="37">
        <v>7.9</v>
      </c>
      <c r="I146" s="37">
        <v>5.2</v>
      </c>
      <c r="J146" s="38">
        <v>156</v>
      </c>
      <c r="K146" s="39" t="s">
        <v>96</v>
      </c>
      <c r="L146" s="53"/>
    </row>
    <row r="147" spans="1:12" ht="14.4" x14ac:dyDescent="0.3">
      <c r="A147" s="33"/>
      <c r="B147" s="33"/>
      <c r="C147" s="34"/>
      <c r="D147" s="59" t="s">
        <v>23</v>
      </c>
      <c r="E147" s="35" t="s">
        <v>83</v>
      </c>
      <c r="F147" s="36">
        <v>150</v>
      </c>
      <c r="G147" s="37">
        <v>3.7</v>
      </c>
      <c r="H147" s="37">
        <v>6.3</v>
      </c>
      <c r="I147" s="37">
        <v>28.5</v>
      </c>
      <c r="J147" s="38">
        <v>185</v>
      </c>
      <c r="K147" s="39">
        <v>304</v>
      </c>
      <c r="L147" s="53"/>
    </row>
    <row r="148" spans="1:12" ht="14.4" x14ac:dyDescent="0.3">
      <c r="A148" s="33"/>
      <c r="B148" s="33"/>
      <c r="C148" s="34"/>
      <c r="D148" s="59" t="s">
        <v>24</v>
      </c>
      <c r="E148" s="35" t="s">
        <v>62</v>
      </c>
      <c r="F148" s="36">
        <v>200</v>
      </c>
      <c r="G148" s="37">
        <v>0</v>
      </c>
      <c r="H148" s="37">
        <v>0</v>
      </c>
      <c r="I148" s="37">
        <v>28</v>
      </c>
      <c r="J148" s="38">
        <v>112</v>
      </c>
      <c r="K148" s="39" t="s">
        <v>72</v>
      </c>
      <c r="L148" s="53"/>
    </row>
    <row r="149" spans="1:12" ht="14.4" x14ac:dyDescent="0.3">
      <c r="A149" s="33"/>
      <c r="B149" s="33"/>
      <c r="C149" s="34"/>
      <c r="D149" s="59" t="s">
        <v>25</v>
      </c>
      <c r="E149" s="35" t="s">
        <v>61</v>
      </c>
      <c r="F149" s="36">
        <v>110</v>
      </c>
      <c r="G149" s="37">
        <v>0.4</v>
      </c>
      <c r="H149" s="37">
        <v>0.4</v>
      </c>
      <c r="I149" s="37">
        <v>10.8</v>
      </c>
      <c r="J149" s="38">
        <v>49</v>
      </c>
      <c r="K149" s="39">
        <v>338</v>
      </c>
      <c r="L149" s="53"/>
    </row>
    <row r="150" spans="1:12" ht="14.4" x14ac:dyDescent="0.3">
      <c r="A150" s="33"/>
      <c r="B150" s="33"/>
      <c r="C150" s="34"/>
      <c r="D150" s="59" t="s">
        <v>31</v>
      </c>
      <c r="E150" s="35" t="s">
        <v>69</v>
      </c>
      <c r="F150" s="36">
        <v>24</v>
      </c>
      <c r="G150" s="37">
        <v>1.67</v>
      </c>
      <c r="H150" s="37">
        <v>0.626</v>
      </c>
      <c r="I150" s="37">
        <v>12</v>
      </c>
      <c r="J150" s="38">
        <v>57.4</v>
      </c>
      <c r="K150" s="39"/>
      <c r="L150" s="53"/>
    </row>
    <row r="151" spans="1:12" ht="14.4" x14ac:dyDescent="0.3">
      <c r="A151" s="33"/>
      <c r="B151" s="33"/>
      <c r="C151" s="34"/>
      <c r="D151" s="59"/>
      <c r="E151" s="35"/>
      <c r="F151" s="36"/>
      <c r="G151" s="37"/>
      <c r="H151" s="37"/>
      <c r="I151" s="37"/>
      <c r="J151" s="38"/>
      <c r="K151" s="39"/>
      <c r="L151" s="53"/>
    </row>
    <row r="152" spans="1:12" ht="15.75" customHeight="1" x14ac:dyDescent="0.3">
      <c r="A152" s="33"/>
      <c r="B152" s="33"/>
      <c r="C152" s="34"/>
      <c r="D152" s="61" t="s">
        <v>26</v>
      </c>
      <c r="E152" s="40"/>
      <c r="F152" s="41">
        <f>SUM(F146:F150)</f>
        <v>574</v>
      </c>
      <c r="G152" s="42">
        <f>SUM(G146:G150)</f>
        <v>20.369999999999997</v>
      </c>
      <c r="H152" s="42">
        <f>SUM(H146:H150)</f>
        <v>15.225999999999999</v>
      </c>
      <c r="I152" s="42">
        <f>SUM(I146:I150)</f>
        <v>84.5</v>
      </c>
      <c r="J152" s="48">
        <f>SUM(J146:J150)</f>
        <v>559.4</v>
      </c>
      <c r="K152" s="41"/>
      <c r="L152" s="54">
        <v>91.33</v>
      </c>
    </row>
    <row r="153" spans="1:12" ht="14.4" x14ac:dyDescent="0.3">
      <c r="A153" s="33">
        <v>2</v>
      </c>
      <c r="B153" s="33">
        <v>5</v>
      </c>
      <c r="C153" s="34" t="s">
        <v>27</v>
      </c>
      <c r="D153" s="59" t="s">
        <v>28</v>
      </c>
      <c r="E153" s="35" t="s">
        <v>107</v>
      </c>
      <c r="F153" s="36">
        <v>260</v>
      </c>
      <c r="G153" s="37">
        <v>4.8</v>
      </c>
      <c r="H153" s="37">
        <v>4</v>
      </c>
      <c r="I153" s="37">
        <v>14</v>
      </c>
      <c r="J153" s="38">
        <v>111</v>
      </c>
      <c r="K153" s="39">
        <v>112</v>
      </c>
      <c r="L153" s="53"/>
    </row>
    <row r="154" spans="1:12" ht="14.4" x14ac:dyDescent="0.3">
      <c r="A154" s="33"/>
      <c r="B154" s="33"/>
      <c r="C154" s="34"/>
      <c r="D154" s="59" t="s">
        <v>29</v>
      </c>
      <c r="E154" s="35" t="s">
        <v>108</v>
      </c>
      <c r="F154" s="36">
        <v>100</v>
      </c>
      <c r="G154" s="37">
        <v>13.7</v>
      </c>
      <c r="H154" s="37">
        <v>10.5</v>
      </c>
      <c r="I154" s="37">
        <v>7.5</v>
      </c>
      <c r="J154" s="38">
        <v>179</v>
      </c>
      <c r="K154" s="39" t="s">
        <v>109</v>
      </c>
      <c r="L154" s="53"/>
    </row>
    <row r="155" spans="1:12" ht="14.4" x14ac:dyDescent="0.3">
      <c r="A155" s="33"/>
      <c r="B155" s="33"/>
      <c r="C155" s="34"/>
      <c r="D155" s="59" t="s">
        <v>29</v>
      </c>
      <c r="E155" s="35" t="s">
        <v>38</v>
      </c>
      <c r="F155" s="36">
        <v>150</v>
      </c>
      <c r="G155" s="37">
        <v>8.5</v>
      </c>
      <c r="H155" s="37">
        <v>7.3</v>
      </c>
      <c r="I155" s="37">
        <v>36.6</v>
      </c>
      <c r="J155" s="38">
        <v>246</v>
      </c>
      <c r="K155" s="39">
        <v>302</v>
      </c>
      <c r="L155" s="53"/>
    </row>
    <row r="156" spans="1:12" ht="14.4" x14ac:dyDescent="0.3">
      <c r="A156" s="33"/>
      <c r="B156" s="33"/>
      <c r="C156" s="34"/>
      <c r="D156" s="59" t="s">
        <v>25</v>
      </c>
      <c r="E156" s="35" t="s">
        <v>35</v>
      </c>
      <c r="F156" s="36">
        <v>120</v>
      </c>
      <c r="G156" s="37">
        <v>1</v>
      </c>
      <c r="H156" s="37">
        <v>0.2</v>
      </c>
      <c r="I156" s="37">
        <v>9</v>
      </c>
      <c r="J156" s="38">
        <v>42</v>
      </c>
      <c r="K156" s="39">
        <v>338</v>
      </c>
      <c r="L156" s="53"/>
    </row>
    <row r="157" spans="1:12" ht="14.4" x14ac:dyDescent="0.3">
      <c r="A157" s="33"/>
      <c r="B157" s="33"/>
      <c r="C157" s="34"/>
      <c r="D157" s="59" t="s">
        <v>30</v>
      </c>
      <c r="E157" s="35" t="s">
        <v>43</v>
      </c>
      <c r="F157" s="36">
        <v>200</v>
      </c>
      <c r="G157" s="37">
        <v>0.2</v>
      </c>
      <c r="H157" s="37">
        <v>0.1</v>
      </c>
      <c r="I157" s="37">
        <v>10.1</v>
      </c>
      <c r="J157" s="38">
        <v>41</v>
      </c>
      <c r="K157" s="39">
        <v>376</v>
      </c>
      <c r="L157" s="53"/>
    </row>
    <row r="158" spans="1:12" ht="14.4" x14ac:dyDescent="0.3">
      <c r="A158" s="33"/>
      <c r="B158" s="33"/>
      <c r="C158" s="34"/>
      <c r="D158" s="59" t="s">
        <v>31</v>
      </c>
      <c r="E158" s="35" t="s">
        <v>69</v>
      </c>
      <c r="F158" s="39">
        <v>19</v>
      </c>
      <c r="G158" s="37">
        <v>1.33</v>
      </c>
      <c r="H158" s="37">
        <v>0.48599999999999999</v>
      </c>
      <c r="I158" s="37">
        <v>9.4600000000000009</v>
      </c>
      <c r="J158" s="38">
        <v>45.000000000000007</v>
      </c>
      <c r="K158" s="39"/>
      <c r="L158" s="53"/>
    </row>
    <row r="159" spans="1:12" ht="14.4" x14ac:dyDescent="0.3">
      <c r="A159" s="33"/>
      <c r="B159" s="33"/>
      <c r="C159" s="34"/>
      <c r="D159" s="59" t="s">
        <v>32</v>
      </c>
      <c r="E159" s="35" t="s">
        <v>51</v>
      </c>
      <c r="F159" s="39">
        <v>20</v>
      </c>
      <c r="G159" s="37">
        <v>1.44</v>
      </c>
      <c r="H159" s="37">
        <v>0.24</v>
      </c>
      <c r="I159" s="37">
        <v>8.64</v>
      </c>
      <c r="J159" s="38">
        <v>42.4</v>
      </c>
      <c r="K159" s="39"/>
      <c r="L159" s="53"/>
    </row>
    <row r="160" spans="1:12" ht="14.4" x14ac:dyDescent="0.3">
      <c r="A160" s="33"/>
      <c r="B160" s="33"/>
      <c r="C160" s="34"/>
      <c r="D160" s="61" t="s">
        <v>26</v>
      </c>
      <c r="E160" s="40"/>
      <c r="F160" s="41">
        <f>SUM(F153:F159)</f>
        <v>869</v>
      </c>
      <c r="G160" s="42">
        <f>SUM(G153:G159)</f>
        <v>30.970000000000002</v>
      </c>
      <c r="H160" s="42">
        <f>SUM(H153:H159)</f>
        <v>22.826000000000001</v>
      </c>
      <c r="I160" s="42">
        <f>SUM(I153:I159)</f>
        <v>95.3</v>
      </c>
      <c r="J160" s="48">
        <f>SUM(J153:J159)</f>
        <v>706.4</v>
      </c>
      <c r="K160" s="41"/>
      <c r="L160" s="54">
        <v>109.6</v>
      </c>
    </row>
    <row r="161" spans="1:12" ht="14.4" x14ac:dyDescent="0.25">
      <c r="A161" s="43">
        <v>2</v>
      </c>
      <c r="B161" s="43">
        <v>5</v>
      </c>
      <c r="C161" s="74" t="s">
        <v>33</v>
      </c>
      <c r="D161" s="75"/>
      <c r="E161" s="44"/>
      <c r="F161" s="45">
        <f>F152+F160</f>
        <v>1443</v>
      </c>
      <c r="G161" s="46">
        <f>G152+G160</f>
        <v>51.34</v>
      </c>
      <c r="H161" s="46">
        <f>H152+H160</f>
        <v>38.052</v>
      </c>
      <c r="I161" s="46">
        <f>I152+I160</f>
        <v>179.8</v>
      </c>
      <c r="J161" s="47">
        <f>J152+J160</f>
        <v>1265.8</v>
      </c>
      <c r="K161" s="45"/>
      <c r="L161" s="55">
        <f>L152+L160</f>
        <v>200.93</v>
      </c>
    </row>
    <row r="162" spans="1:12" ht="15" thickBot="1" x14ac:dyDescent="0.3">
      <c r="A162" s="19"/>
      <c r="B162" s="20"/>
      <c r="C162" s="21"/>
      <c r="D162" s="22"/>
      <c r="E162" s="23"/>
      <c r="F162" s="24"/>
      <c r="G162" s="25"/>
      <c r="H162" s="25"/>
      <c r="I162" s="25"/>
      <c r="J162" s="26"/>
      <c r="K162" s="24"/>
      <c r="L162" s="56"/>
    </row>
    <row r="163" spans="1:12" ht="13.8" thickBot="1" x14ac:dyDescent="0.3">
      <c r="A163" s="9"/>
      <c r="B163" s="10"/>
      <c r="C163" s="77" t="s">
        <v>34</v>
      </c>
      <c r="D163" s="77"/>
      <c r="E163" s="77"/>
      <c r="F163" s="14">
        <f>(F20+F35+F51+F67+F83+F99+F114+F129+F145+F161)/(IF(F20=0,0,1)+IF(F35=0,0,1)+IF(F51=0,0,1)+IF(F67=0,0,1)+IF(F83=0,0,1)+IF(F99=0,0,1)+IF(F114=0,0,1)+IF(F129=0,0,1)+IF(F145=0,0,1)+IF(F161=0,0,1))</f>
        <v>1360.9</v>
      </c>
      <c r="G163" s="14">
        <f>(G20+G35+G51+G67+G83+G99+G114+G129+G145+G161)/(IF(G20=0,0,1)+IF(G35=0,0,1)+IF(G51=0,0,1)+IF(G67=0,0,1)+IF(G83=0,0,1)+IF(G99=0,0,1)+IF(G114=0,0,1)+IF(G129=0,0,1)+IF(G145=0,0,1)+IF(G161=0,0,1))</f>
        <v>49.017999999999994</v>
      </c>
      <c r="H163" s="14">
        <f>(H20+H35+H51+H67+H83+H99+H114+H129+H145+H161)/(IF(H20=0,0,1)+IF(H35=0,0,1)+IF(H51=0,0,1)+IF(H67=0,0,1)+IF(H83=0,0,1)+IF(H99=0,0,1)+IF(H114=0,0,1)+IF(H129=0,0,1)+IF(H145=0,0,1)+IF(H161=0,0,1))</f>
        <v>44.831900000000005</v>
      </c>
      <c r="I163" s="14">
        <f>(I20+I35+I51+I67+I83+I99+I114+I129+I145+I161)/(IF(I20=0,0,1)+IF(I35=0,0,1)+IF(I51=0,0,1)+IF(I67=0,0,1)+IF(I83=0,0,1)+IF(I99=0,0,1)+IF(I114=0,0,1)+IF(I129=0,0,1)+IF(I145=0,0,1)+IF(I161=0,0,1))</f>
        <v>181.30200000000002</v>
      </c>
      <c r="J163" s="17">
        <f>(J20+J35+J51+J67+J83+J99+J114+J129+J145+J161)/(IF(J20=0,0,1)+IF(J35=0,0,1)+IF(J51=0,0,1)+IF(J67=0,0,1)+IF(J83=0,0,1)+IF(J99=0,0,1)+IF(J114=0,0,1)+IF(J129=0,0,1)+IF(J145=0,0,1)+IF(J161=0,0,1))</f>
        <v>1330.82</v>
      </c>
      <c r="K163" s="11"/>
      <c r="L163" s="57">
        <f>(L20+L35+L51+L67+L83+L99+L114+L129+L145+L161)/(IF(L20=0,0,1)+IF(L35=0,0,1)+IF(L51=0,0,1)+IF(L67=0,0,1)+IF(L83=0,0,1)+IF(L99=0,0,1)+IF(L114=0,0,1)+IF(L129=0,0,1)+IF(L145=0,0,1)+IF(L161=0,0,1))</f>
        <v>200.93000000000004</v>
      </c>
    </row>
    <row r="167" spans="1:12" x14ac:dyDescent="0.25">
      <c r="G167" s="1"/>
      <c r="I167" s="1"/>
      <c r="J167" s="1"/>
    </row>
  </sheetData>
  <autoFilter ref="E1:E163"/>
  <mergeCells count="15">
    <mergeCell ref="C163:E163"/>
    <mergeCell ref="C51:D51"/>
    <mergeCell ref="C67:D67"/>
    <mergeCell ref="C83:D83"/>
    <mergeCell ref="C99:D99"/>
    <mergeCell ref="C114:D114"/>
    <mergeCell ref="C129:D129"/>
    <mergeCell ref="C145:D145"/>
    <mergeCell ref="C161:D161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Robot_01</cp:lastModifiedBy>
  <cp:revision>1</cp:revision>
  <dcterms:created xsi:type="dcterms:W3CDTF">2022-05-16T14:23:56Z</dcterms:created>
  <dcterms:modified xsi:type="dcterms:W3CDTF">2025-01-30T11:55:42Z</dcterms:modified>
</cp:coreProperties>
</file>